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\Zada4ki\Government  Donev\"/>
    </mc:Choice>
  </mc:AlternateContent>
  <bookViews>
    <workbookView xWindow="0" yWindow="0" windowWidth="28800" windowHeight="12330" tabRatio="448" firstSheet="1" activeTab="1"/>
  </bookViews>
  <sheets>
    <sheet name="баланси" sheetId="1" state="hidden" r:id="rId1"/>
    <sheet name="баланси " sheetId="3" r:id="rId2"/>
  </sheets>
  <definedNames>
    <definedName name="_xlnm.Print_Area" localSheetId="0">баланси!$A$2:$U$17</definedName>
    <definedName name="_xlnm.Print_Area" localSheetId="1">'баланси '!$A$2:$I$15</definedName>
    <definedName name="_xlnm.Print_Titles" localSheetId="1">'баланси '!$A:$A,'баланси 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2" i="1"/>
  <c r="Q10" i="1"/>
  <c r="N10" i="1"/>
  <c r="O10" i="1" s="1"/>
  <c r="O9" i="1"/>
  <c r="L10" i="1"/>
  <c r="M10" i="1" s="1"/>
  <c r="M9" i="1"/>
  <c r="P10" i="1"/>
</calcChain>
</file>

<file path=xl/sharedStrings.xml><?xml version="1.0" encoding="utf-8"?>
<sst xmlns="http://schemas.openxmlformats.org/spreadsheetml/2006/main" count="56" uniqueCount="24">
  <si>
    <t>БВП</t>
  </si>
  <si>
    <t xml:space="preserve">Референтен растеж на потенциалния БВП </t>
  </si>
  <si>
    <t>Годишен ръст на коригираните разходи на сектор "Държавно управление"</t>
  </si>
  <si>
    <t>Структурен баланс</t>
  </si>
  <si>
    <t>Баланс на касова основа</t>
  </si>
  <si>
    <t>% от БВП</t>
  </si>
  <si>
    <t>в млн. лв.</t>
  </si>
  <si>
    <t>в млн.лв.</t>
  </si>
  <si>
    <t xml:space="preserve"> 2019</t>
  </si>
  <si>
    <t>2017 отчет</t>
  </si>
  <si>
    <t>2016 отчет</t>
  </si>
  <si>
    <t>Фискални цели и баланси</t>
  </si>
  <si>
    <t>Бюджет 2022 и АСБП 2023-2025</t>
  </si>
  <si>
    <t xml:space="preserve"> 23.08.2022 г._АСБП 2023-2025</t>
  </si>
  <si>
    <t>Баланс на  сектор "Държавно управление"</t>
  </si>
  <si>
    <t xml:space="preserve">  в т. ч. Covid-19 мерки</t>
  </si>
  <si>
    <t>Баланс на сектор „Държавно управление“ без Covid-19 мерки</t>
  </si>
  <si>
    <t>Баланс на касова основа без Covid-19 мерки</t>
  </si>
  <si>
    <t xml:space="preserve"> 2022 - ЗИД</t>
  </si>
  <si>
    <t xml:space="preserve"> 2023</t>
  </si>
  <si>
    <t xml:space="preserve"> 2024 </t>
  </si>
  <si>
    <t xml:space="preserve"> 2025</t>
  </si>
  <si>
    <t>Баланс на КФП</t>
  </si>
  <si>
    <t>Баланс на сектор „Държавно управление“ без Covid-19 мерки (начислена основа)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</si>
</sst>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7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2"/>
      <charset val="204"/>
    </font>
    <font>
      <sz val="11"/>
      <name val="Times New Roman"/>
      <family val="2"/>
      <charset val="204"/>
    </font>
    <font>
      <i/>
      <sz val="11"/>
      <color rgb="FFC000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i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i/>
      <sz val="11"/>
      <color rgb="FF00009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164" fontId="2" fillId="2" borderId="1" xfId="1" applyNumberFormat="1" applyFont="1" applyFill="1" applyBorder="1" applyAlignment="1" applyProtection="1">
      <alignment horizontal="right"/>
    </xf>
    <xf numFmtId="165" fontId="3" fillId="2" borderId="2" xfId="0" applyNumberFormat="1" applyFont="1" applyFill="1" applyBorder="1"/>
    <xf numFmtId="165" fontId="3" fillId="2" borderId="3" xfId="0" applyNumberFormat="1" applyFont="1" applyFill="1" applyBorder="1"/>
    <xf numFmtId="0" fontId="5" fillId="2" borderId="4" xfId="2" applyFont="1" applyFill="1" applyBorder="1" applyAlignment="1">
      <alignment vertical="center" wrapText="1"/>
    </xf>
    <xf numFmtId="164" fontId="6" fillId="0" borderId="1" xfId="1" applyNumberFormat="1" applyFont="1" applyBorder="1" applyAlignment="1" applyProtection="1">
      <alignment horizontal="right"/>
    </xf>
    <xf numFmtId="165" fontId="7" fillId="0" borderId="2" xfId="0" applyNumberFormat="1" applyFont="1" applyBorder="1"/>
    <xf numFmtId="165" fontId="7" fillId="0" borderId="3" xfId="0" applyNumberFormat="1" applyFont="1" applyBorder="1"/>
    <xf numFmtId="164" fontId="8" fillId="0" borderId="1" xfId="1" applyNumberFormat="1" applyFont="1" applyBorder="1" applyAlignment="1" applyProtection="1">
      <alignment horizontal="right"/>
    </xf>
    <xf numFmtId="165" fontId="9" fillId="0" borderId="3" xfId="0" applyNumberFormat="1" applyFont="1" applyBorder="1"/>
    <xf numFmtId="0" fontId="7" fillId="0" borderId="4" xfId="2" applyFont="1" applyFill="1" applyBorder="1" applyAlignment="1">
      <alignment vertical="center" wrapText="1"/>
    </xf>
    <xf numFmtId="164" fontId="6" fillId="0" borderId="5" xfId="1" applyNumberFormat="1" applyFont="1" applyBorder="1" applyAlignment="1" applyProtection="1">
      <alignment horizontal="right"/>
    </xf>
    <xf numFmtId="165" fontId="7" fillId="0" borderId="6" xfId="0" applyNumberFormat="1" applyFont="1" applyBorder="1"/>
    <xf numFmtId="165" fontId="7" fillId="0" borderId="7" xfId="0" applyNumberFormat="1" applyFont="1" applyBorder="1"/>
    <xf numFmtId="164" fontId="8" fillId="0" borderId="5" xfId="1" applyNumberFormat="1" applyFont="1" applyBorder="1" applyAlignment="1" applyProtection="1">
      <alignment horizontal="right"/>
    </xf>
    <xf numFmtId="165" fontId="9" fillId="0" borderId="7" xfId="0" applyNumberFormat="1" applyFont="1" applyBorder="1"/>
    <xf numFmtId="0" fontId="7" fillId="0" borderId="8" xfId="2" applyFont="1" applyFill="1" applyBorder="1" applyAlignment="1">
      <alignment vertical="center" wrapText="1"/>
    </xf>
    <xf numFmtId="165" fontId="10" fillId="0" borderId="7" xfId="0" applyNumberFormat="1" applyFont="1" applyFill="1" applyBorder="1" applyAlignment="1" applyProtection="1">
      <alignment horizontal="right"/>
    </xf>
    <xf numFmtId="166" fontId="7" fillId="0" borderId="7" xfId="0" applyNumberFormat="1" applyFont="1" applyBorder="1"/>
    <xf numFmtId="0" fontId="7" fillId="0" borderId="8" xfId="0" applyFont="1" applyBorder="1"/>
    <xf numFmtId="164" fontId="11" fillId="0" borderId="9" xfId="1" applyNumberFormat="1" applyFont="1" applyBorder="1" applyAlignment="1" applyProtection="1">
      <alignment horizontal="right"/>
    </xf>
    <xf numFmtId="165" fontId="10" fillId="0" borderId="6" xfId="0" applyNumberFormat="1" applyFont="1" applyFill="1" applyBorder="1" applyAlignment="1" applyProtection="1">
      <alignment horizontal="right"/>
    </xf>
    <xf numFmtId="164" fontId="11" fillId="0" borderId="5" xfId="1" applyNumberFormat="1" applyFont="1" applyBorder="1" applyAlignment="1" applyProtection="1">
      <alignment horizontal="right"/>
    </xf>
    <xf numFmtId="0" fontId="0" fillId="0" borderId="8" xfId="0" applyBorder="1"/>
    <xf numFmtId="166" fontId="0" fillId="0" borderId="0" xfId="0" applyNumberFormat="1"/>
    <xf numFmtId="165" fontId="10" fillId="0" borderId="10" xfId="0" applyNumberFormat="1" applyFont="1" applyFill="1" applyBorder="1" applyAlignment="1" applyProtection="1">
      <alignment horizontal="right"/>
    </xf>
    <xf numFmtId="165" fontId="10" fillId="0" borderId="10" xfId="0" applyNumberFormat="1" applyFont="1" applyBorder="1" applyAlignment="1" applyProtection="1">
      <alignment horizontal="right"/>
    </xf>
    <xf numFmtId="0" fontId="0" fillId="0" borderId="11" xfId="0" applyBorder="1"/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" borderId="12" xfId="0" applyFont="1" applyFill="1" applyBorder="1"/>
    <xf numFmtId="0" fontId="3" fillId="0" borderId="12" xfId="0" applyFont="1" applyBorder="1"/>
    <xf numFmtId="0" fontId="3" fillId="0" borderId="14" xfId="0" applyFont="1" applyBorder="1"/>
    <xf numFmtId="0" fontId="3" fillId="0" borderId="18" xfId="0" applyFont="1" applyBorder="1" applyAlignment="1">
      <alignment horizontal="center"/>
    </xf>
    <xf numFmtId="0" fontId="0" fillId="0" borderId="8" xfId="0" quotePrefix="1" applyBorder="1"/>
    <xf numFmtId="10" fontId="11" fillId="0" borderId="9" xfId="1" applyNumberFormat="1" applyFont="1" applyBorder="1" applyAlignment="1" applyProtection="1">
      <alignment horizontal="right"/>
    </xf>
    <xf numFmtId="164" fontId="2" fillId="0" borderId="9" xfId="1" applyNumberFormat="1" applyFont="1" applyBorder="1" applyAlignment="1" applyProtection="1">
      <alignment horizontal="right"/>
    </xf>
    <xf numFmtId="165" fontId="7" fillId="0" borderId="2" xfId="0" applyNumberFormat="1" applyFont="1" applyFill="1" applyBorder="1"/>
    <xf numFmtId="0" fontId="0" fillId="0" borderId="0" xfId="0" applyFill="1"/>
    <xf numFmtId="0" fontId="3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3" borderId="19" xfId="0" applyFont="1" applyFill="1" applyBorder="1" applyAlignment="1">
      <alignment horizontal="center"/>
    </xf>
    <xf numFmtId="165" fontId="5" fillId="0" borderId="19" xfId="0" applyNumberFormat="1" applyFont="1" applyFill="1" applyBorder="1" applyAlignment="1" applyProtection="1">
      <alignment horizontal="right"/>
    </xf>
    <xf numFmtId="164" fontId="2" fillId="0" borderId="19" xfId="1" applyNumberFormat="1" applyFont="1" applyBorder="1" applyAlignment="1" applyProtection="1">
      <alignment horizontal="right"/>
    </xf>
    <xf numFmtId="0" fontId="0" fillId="0" borderId="19" xfId="0" applyBorder="1"/>
    <xf numFmtId="165" fontId="10" fillId="0" borderId="19" xfId="0" applyNumberFormat="1" applyFont="1" applyFill="1" applyBorder="1" applyAlignment="1" applyProtection="1">
      <alignment horizontal="right"/>
    </xf>
    <xf numFmtId="164" fontId="11" fillId="0" borderId="19" xfId="1" applyNumberFormat="1" applyFont="1" applyFill="1" applyBorder="1" applyAlignment="1" applyProtection="1">
      <alignment horizontal="right"/>
    </xf>
    <xf numFmtId="0" fontId="12" fillId="0" borderId="19" xfId="0" applyFont="1" applyBorder="1"/>
    <xf numFmtId="165" fontId="2" fillId="0" borderId="19" xfId="0" applyNumberFormat="1" applyFont="1" applyFill="1" applyBorder="1" applyAlignment="1" applyProtection="1">
      <alignment horizontal="right"/>
    </xf>
    <xf numFmtId="164" fontId="2" fillId="0" borderId="19" xfId="1" applyNumberFormat="1" applyFont="1" applyFill="1" applyBorder="1" applyAlignment="1" applyProtection="1">
      <alignment horizontal="right"/>
    </xf>
    <xf numFmtId="0" fontId="13" fillId="0" borderId="19" xfId="0" applyFont="1" applyBorder="1"/>
    <xf numFmtId="165" fontId="13" fillId="0" borderId="19" xfId="0" applyNumberFormat="1" applyFont="1" applyFill="1" applyBorder="1" applyAlignment="1" applyProtection="1">
      <alignment horizontal="right"/>
    </xf>
    <xf numFmtId="164" fontId="14" fillId="0" borderId="19" xfId="1" applyNumberFormat="1" applyFont="1" applyBorder="1" applyAlignment="1" applyProtection="1">
      <alignment horizontal="right"/>
    </xf>
    <xf numFmtId="164" fontId="14" fillId="0" borderId="19" xfId="1" applyNumberFormat="1" applyFont="1" applyFill="1" applyBorder="1" applyAlignment="1" applyProtection="1">
      <alignment horizontal="right"/>
    </xf>
    <xf numFmtId="0" fontId="0" fillId="0" borderId="19" xfId="0" quotePrefix="1" applyBorder="1"/>
    <xf numFmtId="164" fontId="11" fillId="0" borderId="19" xfId="1" applyNumberFormat="1" applyFont="1" applyBorder="1" applyAlignment="1" applyProtection="1">
      <alignment horizontal="right"/>
    </xf>
    <xf numFmtId="165" fontId="15" fillId="0" borderId="19" xfId="0" applyNumberFormat="1" applyFont="1" applyFill="1" applyBorder="1" applyAlignment="1" applyProtection="1">
      <alignment horizontal="right"/>
    </xf>
    <xf numFmtId="164" fontId="16" fillId="0" borderId="19" xfId="1" applyNumberFormat="1" applyFont="1" applyBorder="1" applyAlignment="1" applyProtection="1">
      <alignment horizontal="right"/>
    </xf>
    <xf numFmtId="0" fontId="14" fillId="0" borderId="19" xfId="0" applyFont="1" applyBorder="1"/>
    <xf numFmtId="165" fontId="14" fillId="0" borderId="19" xfId="0" applyNumberFormat="1" applyFont="1" applyFill="1" applyBorder="1" applyAlignment="1" applyProtection="1">
      <alignment horizontal="right"/>
    </xf>
    <xf numFmtId="0" fontId="5" fillId="4" borderId="19" xfId="2" applyFont="1" applyFill="1" applyBorder="1" applyAlignment="1">
      <alignment vertical="center" wrapText="1"/>
    </xf>
    <xf numFmtId="165" fontId="3" fillId="4" borderId="19" xfId="0" applyNumberFormat="1" applyFont="1" applyFill="1" applyBorder="1"/>
    <xf numFmtId="165" fontId="3" fillId="5" borderId="19" xfId="0" applyNumberFormat="1" applyFont="1" applyFill="1" applyBorder="1"/>
    <xf numFmtId="0" fontId="14" fillId="0" borderId="19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6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</cellXfs>
  <cellStyles count="3">
    <cellStyle name="Normal" xfId="0" builtinId="0"/>
    <cellStyle name="Normal 7" xfId="2"/>
    <cellStyle name="Percent" xfId="1" builtinId="5"/>
  </cellStyles>
  <dxfs count="0"/>
  <tableStyles count="0" defaultTableStyle="TableStyleMedium2" defaultPivotStyle="PivotStyleLight16"/>
  <colors>
    <mruColors>
      <color rgb="FF66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3:U19"/>
  <sheetViews>
    <sheetView showZeros="0" zoomScale="80" zoomScaleNormal="80" workbookViewId="0">
      <pane xSplit="1" ySplit="3" topLeftCell="B4" activePane="bottomRight" state="frozen"/>
      <selection activeCell="O13" activeCellId="1" sqref="O12 O13"/>
      <selection pane="topRight" activeCell="O13" activeCellId="1" sqref="O12 O13"/>
      <selection pane="bottomLeft" activeCell="O13" activeCellId="1" sqref="O12 O13"/>
      <selection pane="bottomRight" activeCell="R39" sqref="R38:R39"/>
    </sheetView>
  </sheetViews>
  <sheetFormatPr defaultRowHeight="15" outlineLevelCol="1" x14ac:dyDescent="0.25"/>
  <cols>
    <col min="1" max="1" width="48.42578125" customWidth="1"/>
    <col min="2" max="2" width="10.5703125" hidden="1" customWidth="1" outlineLevel="1"/>
    <col min="3" max="3" width="11" hidden="1" customWidth="1" outlineLevel="1"/>
    <col min="4" max="4" width="10.140625" hidden="1" customWidth="1" outlineLevel="1"/>
    <col min="5" max="5" width="10.28515625" hidden="1" customWidth="1" outlineLevel="1"/>
    <col min="6" max="6" width="10.140625" hidden="1" customWidth="1"/>
    <col min="7" max="7" width="10.42578125" hidden="1" customWidth="1"/>
    <col min="8" max="8" width="10.5703125" hidden="1" customWidth="1"/>
    <col min="9" max="9" width="11.28515625" hidden="1" customWidth="1"/>
    <col min="10" max="10" width="9.7109375" hidden="1" customWidth="1"/>
    <col min="11" max="11" width="11.7109375" hidden="1" customWidth="1"/>
    <col min="12" max="12" width="10" customWidth="1"/>
    <col min="13" max="13" width="11.28515625" bestFit="1" customWidth="1"/>
    <col min="14" max="14" width="9.85546875" customWidth="1"/>
    <col min="15" max="15" width="11.28515625" bestFit="1" customWidth="1"/>
    <col min="16" max="16" width="10.28515625" customWidth="1"/>
    <col min="17" max="17" width="11.28515625" bestFit="1" customWidth="1"/>
    <col min="18" max="18" width="10.5703125" bestFit="1" customWidth="1"/>
    <col min="19" max="19" width="11.28515625" bestFit="1" customWidth="1"/>
    <col min="20" max="20" width="10.5703125" bestFit="1" customWidth="1"/>
    <col min="21" max="21" width="11.28515625" bestFit="1" customWidth="1"/>
  </cols>
  <sheetData>
    <row r="3" spans="1:21" x14ac:dyDescent="0.25">
      <c r="A3" t="s">
        <v>12</v>
      </c>
    </row>
    <row r="5" spans="1:21" ht="15.75" thickBot="1" x14ac:dyDescent="0.3">
      <c r="A5" t="s">
        <v>13</v>
      </c>
    </row>
    <row r="6" spans="1:21" ht="15.75" thickBot="1" x14ac:dyDescent="0.3">
      <c r="A6" s="33" t="s">
        <v>11</v>
      </c>
      <c r="B6" s="70" t="s">
        <v>10</v>
      </c>
      <c r="C6" s="69"/>
      <c r="D6" s="70" t="s">
        <v>9</v>
      </c>
      <c r="E6" s="69"/>
      <c r="F6" s="70">
        <v>2018</v>
      </c>
      <c r="G6" s="69"/>
      <c r="H6" s="71" t="s">
        <v>8</v>
      </c>
      <c r="I6" s="72"/>
      <c r="J6" s="70">
        <v>2020</v>
      </c>
      <c r="K6" s="69"/>
      <c r="L6" s="68">
        <v>2021</v>
      </c>
      <c r="M6" s="69"/>
      <c r="N6" s="68">
        <v>2022</v>
      </c>
      <c r="O6" s="69"/>
      <c r="P6" s="68">
        <v>2023</v>
      </c>
      <c r="Q6" s="69"/>
      <c r="R6" s="68">
        <v>2024</v>
      </c>
      <c r="S6" s="69"/>
      <c r="T6" s="68">
        <v>2025</v>
      </c>
      <c r="U6" s="69"/>
    </row>
    <row r="7" spans="1:21" ht="15.75" thickBot="1" x14ac:dyDescent="0.3">
      <c r="A7" s="32"/>
      <c r="B7" s="31" t="s">
        <v>7</v>
      </c>
      <c r="C7" s="30" t="s">
        <v>5</v>
      </c>
      <c r="D7" s="31" t="s">
        <v>7</v>
      </c>
      <c r="E7" s="30" t="s">
        <v>5</v>
      </c>
      <c r="F7" s="29" t="s">
        <v>6</v>
      </c>
      <c r="G7" s="28" t="s">
        <v>5</v>
      </c>
      <c r="H7" s="29" t="s">
        <v>6</v>
      </c>
      <c r="I7" s="28" t="s">
        <v>5</v>
      </c>
      <c r="J7" s="29" t="s">
        <v>6</v>
      </c>
      <c r="K7" s="28" t="s">
        <v>5</v>
      </c>
      <c r="L7" s="29" t="s">
        <v>6</v>
      </c>
      <c r="M7" s="28" t="s">
        <v>5</v>
      </c>
      <c r="N7" s="29" t="s">
        <v>6</v>
      </c>
      <c r="O7" s="28" t="s">
        <v>5</v>
      </c>
      <c r="P7" s="29" t="s">
        <v>6</v>
      </c>
      <c r="Q7" s="28" t="s">
        <v>5</v>
      </c>
      <c r="R7" s="29" t="s">
        <v>6</v>
      </c>
      <c r="S7" s="28" t="s">
        <v>5</v>
      </c>
      <c r="T7" s="29" t="s">
        <v>6</v>
      </c>
      <c r="U7" s="28" t="s">
        <v>5</v>
      </c>
    </row>
    <row r="8" spans="1:21" x14ac:dyDescent="0.25">
      <c r="A8" s="27" t="s">
        <v>4</v>
      </c>
      <c r="B8" s="26">
        <v>1468.0818639999925</v>
      </c>
      <c r="C8" s="20">
        <v>1.5432279606381003E-2</v>
      </c>
      <c r="D8" s="26">
        <v>845.53610900000479</v>
      </c>
      <c r="E8" s="20">
        <v>8.2298115017600953E-3</v>
      </c>
      <c r="F8" s="26">
        <v>135.12818199999089</v>
      </c>
      <c r="G8" s="20">
        <v>1.228838049651917E-3</v>
      </c>
      <c r="H8" s="25">
        <v>-1152.4423759999931</v>
      </c>
      <c r="I8" s="20">
        <v>-9.5721596018021118E-3</v>
      </c>
      <c r="J8" s="24">
        <v>-3532.6768009999919</v>
      </c>
      <c r="K8" s="20">
        <v>-2.9450977805644995E-2</v>
      </c>
      <c r="L8" s="21">
        <v>-3794.6194829999899</v>
      </c>
      <c r="M8" s="36">
        <v>-2.8585935282802274E-2</v>
      </c>
      <c r="N8" s="21">
        <v>-6228.3947699999962</v>
      </c>
      <c r="O8" s="36">
        <v>-4.0403591361373198E-2</v>
      </c>
      <c r="P8" s="21">
        <v>-11319.088599999994</v>
      </c>
      <c r="Q8" s="36">
        <v>-6.7914405560874622E-2</v>
      </c>
      <c r="R8" s="21">
        <v>-11654.381200000003</v>
      </c>
      <c r="S8" s="36">
        <v>-6.5060427233519208E-2</v>
      </c>
      <c r="T8" s="21">
        <v>-12280.506199999989</v>
      </c>
      <c r="U8" s="36">
        <v>-6.413296998615077E-2</v>
      </c>
    </row>
    <row r="9" spans="1:21" x14ac:dyDescent="0.25">
      <c r="A9" s="27" t="s">
        <v>15</v>
      </c>
      <c r="B9" s="26"/>
      <c r="C9" s="20"/>
      <c r="D9" s="26"/>
      <c r="E9" s="20"/>
      <c r="F9" s="26"/>
      <c r="G9" s="20"/>
      <c r="H9" s="25"/>
      <c r="I9" s="20"/>
      <c r="J9" s="24"/>
      <c r="K9" s="20"/>
      <c r="L9" s="21">
        <v>-6658.6</v>
      </c>
      <c r="M9" s="20">
        <f>L9/L17</f>
        <v>-5.0161105619893252E-2</v>
      </c>
      <c r="N9" s="21">
        <v>-2317.1390000000001</v>
      </c>
      <c r="O9" s="20">
        <f>N9/N17</f>
        <v>-1.5031278642522686E-2</v>
      </c>
      <c r="P9" s="21">
        <v>-407</v>
      </c>
      <c r="Q9" s="35">
        <f>P9/P17</f>
        <v>-2.4419954680163902E-3</v>
      </c>
      <c r="R9" s="21"/>
      <c r="S9" s="20"/>
      <c r="T9" s="21"/>
      <c r="U9" s="20"/>
    </row>
    <row r="10" spans="1:21" x14ac:dyDescent="0.25">
      <c r="A10" s="27" t="s">
        <v>17</v>
      </c>
      <c r="B10" s="26"/>
      <c r="C10" s="20"/>
      <c r="D10" s="26"/>
      <c r="E10" s="20"/>
      <c r="F10" s="26"/>
      <c r="G10" s="20"/>
      <c r="H10" s="25"/>
      <c r="I10" s="20"/>
      <c r="J10" s="24"/>
      <c r="K10" s="20"/>
      <c r="L10" s="21">
        <f>L8-L9</f>
        <v>2863.9805170000104</v>
      </c>
      <c r="M10" s="36">
        <f>L10/L17</f>
        <v>2.1575170337090981E-2</v>
      </c>
      <c r="N10" s="21">
        <f>N8-N9</f>
        <v>-3911.2557699999961</v>
      </c>
      <c r="O10" s="36">
        <f>N10/N17</f>
        <v>-2.5372312718850515E-2</v>
      </c>
      <c r="P10" s="21">
        <f>P8-P9</f>
        <v>-10912.088599999994</v>
      </c>
      <c r="Q10" s="36">
        <f>P10/P17</f>
        <v>-6.547241009285823E-2</v>
      </c>
      <c r="R10" s="21"/>
      <c r="S10" s="20"/>
      <c r="T10" s="21"/>
      <c r="U10" s="20"/>
    </row>
    <row r="11" spans="1:21" x14ac:dyDescent="0.25">
      <c r="A11" s="23" t="s">
        <v>14</v>
      </c>
      <c r="B11" s="17">
        <v>189.99899999999616</v>
      </c>
      <c r="C11" s="22">
        <v>1.9972439990122649E-3</v>
      </c>
      <c r="D11" s="17">
        <v>1216.1410000000033</v>
      </c>
      <c r="E11" s="20">
        <v>1.1837000316165082E-2</v>
      </c>
      <c r="F11" s="17">
        <v>2216.2890000000043</v>
      </c>
      <c r="G11" s="20">
        <v>2.0154642887337794E-2</v>
      </c>
      <c r="H11" s="17">
        <v>2559.4699999999939</v>
      </c>
      <c r="I11" s="20">
        <v>2.1258898359031306E-2</v>
      </c>
      <c r="J11" s="17">
        <v>-4777.8519999999917</v>
      </c>
      <c r="K11" s="20">
        <v>-3.9831669053570072E-2</v>
      </c>
      <c r="L11" s="21">
        <v>-5432.7139999999999</v>
      </c>
      <c r="M11" s="36">
        <v>-4.0926161769241694E-2</v>
      </c>
      <c r="N11" s="21">
        <v>-8977.7326312299992</v>
      </c>
      <c r="O11" s="36">
        <v>-5.8238543634234488E-2</v>
      </c>
      <c r="P11" s="21">
        <v>-10729.9499044818</v>
      </c>
      <c r="Q11" s="36">
        <v>-6.4379579947880725E-2</v>
      </c>
      <c r="R11" s="17">
        <v>-11517.144923688815</v>
      </c>
      <c r="S11" s="36">
        <v>-6.4294307555818664E-2</v>
      </c>
      <c r="T11" s="17">
        <v>-13010.522485212234</v>
      </c>
      <c r="U11" s="36">
        <v>-6.7945362712186624E-2</v>
      </c>
    </row>
    <row r="12" spans="1:21" x14ac:dyDescent="0.25">
      <c r="A12" s="34" t="s">
        <v>15</v>
      </c>
      <c r="B12" s="17"/>
      <c r="C12" s="22"/>
      <c r="D12" s="17"/>
      <c r="E12" s="20"/>
      <c r="F12" s="17"/>
      <c r="G12" s="20"/>
      <c r="H12" s="17"/>
      <c r="I12" s="20"/>
      <c r="J12" s="17"/>
      <c r="K12" s="20"/>
      <c r="L12" s="21">
        <v>-6068.9999999999991</v>
      </c>
      <c r="M12" s="20">
        <v>-4.5719483075591281E-2</v>
      </c>
      <c r="N12" s="21">
        <v>-3067.1569999999997</v>
      </c>
      <c r="O12" s="20">
        <v>-1.9896644744818479E-2</v>
      </c>
      <c r="P12" s="21">
        <v>-267</v>
      </c>
      <c r="Q12" s="35">
        <f>P12/P17</f>
        <v>-1.6019970269296711E-3</v>
      </c>
      <c r="R12" s="17"/>
      <c r="S12" s="20"/>
      <c r="T12" s="17"/>
      <c r="U12" s="20"/>
    </row>
    <row r="13" spans="1:21" x14ac:dyDescent="0.25">
      <c r="A13" s="23" t="s">
        <v>16</v>
      </c>
      <c r="B13" s="17"/>
      <c r="C13" s="22"/>
      <c r="D13" s="17"/>
      <c r="E13" s="20"/>
      <c r="F13" s="17"/>
      <c r="G13" s="20"/>
      <c r="H13" s="17"/>
      <c r="I13" s="20"/>
      <c r="J13" s="17"/>
      <c r="K13" s="20"/>
      <c r="L13" s="21">
        <v>636.28599999999915</v>
      </c>
      <c r="M13" s="36">
        <v>4.793321306349586E-3</v>
      </c>
      <c r="N13" s="21">
        <v>-5910.57563123</v>
      </c>
      <c r="O13" s="36">
        <v>-3.8341898889416012E-2</v>
      </c>
      <c r="P13" s="21">
        <v>-10462.9499044818</v>
      </c>
      <c r="Q13" s="36">
        <v>-6.277758292095105E-2</v>
      </c>
      <c r="R13" s="17">
        <v>-11517.144923688815</v>
      </c>
      <c r="S13" s="36">
        <v>-6.4294307555818664E-2</v>
      </c>
      <c r="T13" s="17">
        <v>-13010.522485212234</v>
      </c>
      <c r="U13" s="36">
        <v>-6.7945362712186624E-2</v>
      </c>
    </row>
    <row r="14" spans="1:21" x14ac:dyDescent="0.25">
      <c r="A14" s="19" t="s">
        <v>3</v>
      </c>
      <c r="B14" s="18">
        <v>71.867837494007944</v>
      </c>
      <c r="C14" s="11">
        <v>7.5546506643139649E-4</v>
      </c>
      <c r="D14" s="17">
        <v>874.70460989514947</v>
      </c>
      <c r="E14" s="11">
        <v>8.5466215002702461E-3</v>
      </c>
      <c r="F14" s="17">
        <v>1640.0171750832649</v>
      </c>
      <c r="G14" s="11">
        <v>1.4914102128785406E-2</v>
      </c>
      <c r="H14" s="17">
        <v>1675.430507232636</v>
      </c>
      <c r="I14" s="11">
        <v>1.3916086869890626E-2</v>
      </c>
      <c r="J14" s="17">
        <v>453.64780035028815</v>
      </c>
      <c r="K14" s="11">
        <v>3.7819398864662908E-3</v>
      </c>
      <c r="L14" s="17">
        <v>1579.8033189194468</v>
      </c>
      <c r="M14" s="11">
        <v>1.2095187575493764E-2</v>
      </c>
      <c r="N14" s="17"/>
      <c r="O14" s="11"/>
      <c r="P14" s="17"/>
      <c r="Q14" s="11"/>
      <c r="R14" s="17"/>
      <c r="S14" s="11"/>
      <c r="T14" s="17"/>
      <c r="U14" s="11"/>
    </row>
    <row r="15" spans="1:21" ht="30" x14ac:dyDescent="0.25">
      <c r="A15" s="16" t="s">
        <v>2</v>
      </c>
      <c r="B15" s="15">
        <v>0</v>
      </c>
      <c r="C15" s="14">
        <v>-1.9E-2</v>
      </c>
      <c r="D15" s="13">
        <v>0</v>
      </c>
      <c r="E15" s="11">
        <v>2.8000000000000001E-2</v>
      </c>
      <c r="F15" s="13">
        <v>0</v>
      </c>
      <c r="G15" s="11">
        <v>2.4E-2</v>
      </c>
      <c r="H15" s="13">
        <v>0</v>
      </c>
      <c r="I15" s="11">
        <v>-4.0000000000000001E-3</v>
      </c>
      <c r="J15" s="13">
        <v>0</v>
      </c>
      <c r="K15" s="11">
        <v>6.5000000000000002E-2</v>
      </c>
      <c r="L15" s="12">
        <v>0</v>
      </c>
      <c r="M15" s="11">
        <v>0.108</v>
      </c>
      <c r="N15" s="12"/>
      <c r="O15" s="11"/>
      <c r="P15" s="12"/>
      <c r="Q15" s="11"/>
      <c r="R15" s="12"/>
      <c r="S15" s="11"/>
      <c r="T15" s="12"/>
      <c r="U15" s="11"/>
    </row>
    <row r="16" spans="1:21" ht="15.75" thickBot="1" x14ac:dyDescent="0.3">
      <c r="A16" s="10" t="s">
        <v>1</v>
      </c>
      <c r="B16" s="9"/>
      <c r="C16" s="8">
        <v>1.0999999999999999E-2</v>
      </c>
      <c r="D16" s="7"/>
      <c r="E16" s="5">
        <v>1.7000000000000001E-2</v>
      </c>
      <c r="F16" s="7"/>
      <c r="G16" s="5">
        <v>2.1999999999999999E-2</v>
      </c>
      <c r="H16" s="7"/>
      <c r="I16" s="5">
        <v>2.7E-2</v>
      </c>
      <c r="J16" s="7"/>
      <c r="K16" s="5">
        <v>2.1000000000000001E-2</v>
      </c>
      <c r="L16" s="6"/>
      <c r="M16" s="5">
        <v>2.1000000000000001E-2</v>
      </c>
      <c r="N16" s="37"/>
      <c r="O16" s="5">
        <v>2.1000000000000001E-2</v>
      </c>
      <c r="P16" s="6"/>
      <c r="Q16" s="5">
        <v>2.1000000000000001E-2</v>
      </c>
      <c r="R16" s="6"/>
      <c r="S16" s="5">
        <v>2.1000000000000001E-2</v>
      </c>
      <c r="T16" s="6"/>
      <c r="U16" s="5">
        <v>2.1000000000000001E-2</v>
      </c>
    </row>
    <row r="17" spans="1:21" ht="15.75" thickBot="1" x14ac:dyDescent="0.3">
      <c r="A17" s="4" t="s">
        <v>0</v>
      </c>
      <c r="B17" s="3">
        <v>95130.59</v>
      </c>
      <c r="C17" s="1"/>
      <c r="D17" s="3">
        <v>102740.641</v>
      </c>
      <c r="E17" s="1"/>
      <c r="F17" s="3">
        <v>109964.19099999999</v>
      </c>
      <c r="G17" s="1"/>
      <c r="H17" s="3">
        <v>120395.23200000002</v>
      </c>
      <c r="I17" s="1"/>
      <c r="J17" s="3">
        <v>119951.087</v>
      </c>
      <c r="K17" s="1"/>
      <c r="L17" s="2">
        <v>132744.283</v>
      </c>
      <c r="M17" s="1"/>
      <c r="N17" s="2">
        <v>154154.48380052895</v>
      </c>
      <c r="O17" s="1"/>
      <c r="P17" s="2">
        <v>166666.97597543139</v>
      </c>
      <c r="Q17" s="1"/>
      <c r="R17" s="2">
        <v>179131.64262154818</v>
      </c>
      <c r="S17" s="1"/>
      <c r="T17" s="2">
        <v>191485.06926549497</v>
      </c>
      <c r="U17" s="1"/>
    </row>
    <row r="18" spans="1:21" x14ac:dyDescent="0.25">
      <c r="N18" s="38"/>
    </row>
    <row r="19" spans="1:21" ht="21.75" customHeight="1" x14ac:dyDescent="0.25">
      <c r="N19" s="38"/>
    </row>
  </sheetData>
  <mergeCells count="10">
    <mergeCell ref="T6:U6"/>
    <mergeCell ref="L6:M6"/>
    <mergeCell ref="B6:C6"/>
    <mergeCell ref="D6:E6"/>
    <mergeCell ref="F6:G6"/>
    <mergeCell ref="N6:O6"/>
    <mergeCell ref="P6:Q6"/>
    <mergeCell ref="R6:S6"/>
    <mergeCell ref="H6:I6"/>
    <mergeCell ref="J6:K6"/>
  </mergeCells>
  <printOptions horizontalCentered="1"/>
  <pageMargins left="0.25" right="0.25" top="0.75" bottom="0.75" header="0.3" footer="0.3"/>
  <pageSetup paperSize="9" scale="92" fitToHeight="0" orientation="landscape" r:id="rId1"/>
  <headerFooter>
    <oddHeader>&amp;L&amp;D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rgb="FFFFC000"/>
  </sheetPr>
  <dimension ref="A2:I15"/>
  <sheetViews>
    <sheetView showZeros="0" tabSelected="1" zoomScale="110" zoomScaleNormal="11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D19" sqref="D19"/>
    </sheetView>
  </sheetViews>
  <sheetFormatPr defaultRowHeight="15" outlineLevelRow="1" x14ac:dyDescent="0.25"/>
  <cols>
    <col min="1" max="1" width="52.140625" customWidth="1"/>
    <col min="2" max="2" width="11.5703125" customWidth="1"/>
    <col min="3" max="3" width="11.28515625" bestFit="1" customWidth="1"/>
    <col min="4" max="4" width="11.140625" customWidth="1"/>
    <col min="5" max="5" width="12.7109375" customWidth="1"/>
    <col min="6" max="6" width="11.5703125" customWidth="1"/>
    <col min="7" max="7" width="12.7109375" customWidth="1"/>
    <col min="8" max="9" width="11.7109375" customWidth="1"/>
  </cols>
  <sheetData>
    <row r="2" spans="1:9" x14ac:dyDescent="0.25">
      <c r="A2" s="39"/>
    </row>
    <row r="4" spans="1:9" x14ac:dyDescent="0.25">
      <c r="A4" s="43" t="s">
        <v>11</v>
      </c>
      <c r="B4" s="74" t="s">
        <v>18</v>
      </c>
      <c r="C4" s="74"/>
      <c r="D4" s="73" t="s">
        <v>19</v>
      </c>
      <c r="E4" s="73"/>
      <c r="F4" s="73" t="s">
        <v>20</v>
      </c>
      <c r="G4" s="73"/>
      <c r="H4" s="73" t="s">
        <v>21</v>
      </c>
      <c r="I4" s="73"/>
    </row>
    <row r="5" spans="1:9" x14ac:dyDescent="0.25">
      <c r="A5" s="43"/>
      <c r="B5" s="43"/>
      <c r="C5" s="43"/>
      <c r="D5" s="73"/>
      <c r="E5" s="73"/>
      <c r="F5" s="73"/>
      <c r="G5" s="73"/>
      <c r="H5" s="73"/>
      <c r="I5" s="73"/>
    </row>
    <row r="6" spans="1:9" x14ac:dyDescent="0.25">
      <c r="A6" s="44"/>
      <c r="B6" s="43" t="s">
        <v>6</v>
      </c>
      <c r="C6" s="45" t="s">
        <v>5</v>
      </c>
      <c r="D6" s="43" t="s">
        <v>6</v>
      </c>
      <c r="E6" s="45" t="s">
        <v>5</v>
      </c>
      <c r="F6" s="43" t="s">
        <v>6</v>
      </c>
      <c r="G6" s="45" t="s">
        <v>5</v>
      </c>
      <c r="H6" s="43" t="s">
        <v>6</v>
      </c>
      <c r="I6" s="45" t="s">
        <v>5</v>
      </c>
    </row>
    <row r="7" spans="1:9" s="39" customFormat="1" x14ac:dyDescent="0.25">
      <c r="A7" s="44" t="s">
        <v>22</v>
      </c>
      <c r="B7" s="46">
        <v>-6228.3947699999962</v>
      </c>
      <c r="C7" s="47">
        <v>-4.1386442812186008E-2</v>
      </c>
      <c r="D7" s="46">
        <v>-11549.278217556654</v>
      </c>
      <c r="E7" s="47">
        <v>-6.6441701351148394E-2</v>
      </c>
      <c r="F7" s="46">
        <v>-11823.448320486918</v>
      </c>
      <c r="G7" s="47">
        <v>-6.3566415826167649E-2</v>
      </c>
      <c r="H7" s="46">
        <v>-11910.234892500026</v>
      </c>
      <c r="I7" s="47">
        <v>-6.0239327690817815E-2</v>
      </c>
    </row>
    <row r="8" spans="1:9" hidden="1" outlineLevel="1" x14ac:dyDescent="0.25">
      <c r="A8" s="48" t="s">
        <v>15</v>
      </c>
      <c r="B8" s="49">
        <v>-2317.1390000000001</v>
      </c>
      <c r="C8" s="50">
        <v>-1.5396927178298611E-2</v>
      </c>
      <c r="D8" s="49">
        <v>-730.3</v>
      </c>
      <c r="E8" s="50">
        <v>-4.2013339347027161E-3</v>
      </c>
      <c r="F8" s="49">
        <v>0</v>
      </c>
      <c r="G8" s="50">
        <v>0</v>
      </c>
      <c r="H8" s="49">
        <v>0</v>
      </c>
      <c r="I8" s="50">
        <v>0</v>
      </c>
    </row>
    <row r="9" spans="1:9" s="40" customFormat="1" collapsed="1" x14ac:dyDescent="0.25">
      <c r="A9" s="51" t="s">
        <v>17</v>
      </c>
      <c r="B9" s="52">
        <v>-3911.2557699999961</v>
      </c>
      <c r="C9" s="47">
        <v>-2.5989515633887395E-2</v>
      </c>
      <c r="D9" s="52">
        <v>-10818.978217556654</v>
      </c>
      <c r="E9" s="47">
        <v>-6.2240367416445681E-2</v>
      </c>
      <c r="F9" s="52">
        <v>-11823.448320486918</v>
      </c>
      <c r="G9" s="47">
        <v>-6.3566415826167649E-2</v>
      </c>
      <c r="H9" s="52">
        <v>-11910.234892500026</v>
      </c>
      <c r="I9" s="47">
        <v>-6.0239327690817815E-2</v>
      </c>
    </row>
    <row r="10" spans="1:9" s="40" customFormat="1" x14ac:dyDescent="0.25">
      <c r="A10" s="51"/>
      <c r="B10" s="52"/>
      <c r="C10" s="47"/>
      <c r="D10" s="52">
        <v>0</v>
      </c>
      <c r="E10" s="53"/>
      <c r="F10" s="52">
        <v>0</v>
      </c>
      <c r="G10" s="53"/>
      <c r="H10" s="52">
        <v>0</v>
      </c>
      <c r="I10" s="53"/>
    </row>
    <row r="11" spans="1:9" s="41" customFormat="1" x14ac:dyDescent="0.25">
      <c r="A11" s="54" t="s">
        <v>14</v>
      </c>
      <c r="B11" s="55">
        <v>-8977.7000000000007</v>
      </c>
      <c r="C11" s="56">
        <v>-5.9655028519485218E-2</v>
      </c>
      <c r="D11" s="55">
        <v>-10980.5077116174</v>
      </c>
      <c r="E11" s="57">
        <v>-6.3169628466497402E-2</v>
      </c>
      <c r="F11" s="55">
        <v>-10306.510970501797</v>
      </c>
      <c r="G11" s="57">
        <v>-5.5410904188812442E-2</v>
      </c>
      <c r="H11" s="55">
        <v>-13218.432433542999</v>
      </c>
      <c r="I11" s="57">
        <v>-6.6855900837400659E-2</v>
      </c>
    </row>
    <row r="12" spans="1:9" hidden="1" outlineLevel="1" x14ac:dyDescent="0.25">
      <c r="A12" s="58" t="s">
        <v>15</v>
      </c>
      <c r="B12" s="49">
        <v>-3067.1569999999997</v>
      </c>
      <c r="C12" s="59">
        <v>-2.0380647416235638E-2</v>
      </c>
      <c r="D12" s="60">
        <v>-669</v>
      </c>
      <c r="E12" s="61">
        <v>-3.8486819147146613E-3</v>
      </c>
      <c r="F12" s="60">
        <v>0</v>
      </c>
      <c r="G12" s="61">
        <v>0</v>
      </c>
      <c r="H12" s="60">
        <v>0</v>
      </c>
      <c r="I12" s="61">
        <v>0</v>
      </c>
    </row>
    <row r="13" spans="1:9" s="42" customFormat="1" ht="30" collapsed="1" x14ac:dyDescent="0.25">
      <c r="A13" s="67" t="s">
        <v>23</v>
      </c>
      <c r="B13" s="63">
        <v>-5910.5430000000015</v>
      </c>
      <c r="C13" s="56">
        <v>-3.927438110324958E-2</v>
      </c>
      <c r="D13" s="63">
        <v>-10311.5077116174</v>
      </c>
      <c r="E13" s="56">
        <v>-5.9320946551782737E-2</v>
      </c>
      <c r="F13" s="63">
        <v>-10306.510970501797</v>
      </c>
      <c r="G13" s="56">
        <v>-5.5410904188812442E-2</v>
      </c>
      <c r="H13" s="63">
        <v>-13218.432433542999</v>
      </c>
      <c r="I13" s="56">
        <v>-6.6855900837400659E-2</v>
      </c>
    </row>
    <row r="14" spans="1:9" s="42" customFormat="1" x14ac:dyDescent="0.25">
      <c r="A14" s="62"/>
      <c r="B14" s="63"/>
      <c r="C14" s="56"/>
      <c r="D14" s="63">
        <v>0</v>
      </c>
      <c r="E14" s="56"/>
      <c r="F14" s="63">
        <v>0</v>
      </c>
      <c r="G14" s="56"/>
      <c r="H14" s="63">
        <v>0</v>
      </c>
      <c r="I14" s="56"/>
    </row>
    <row r="15" spans="1:9" x14ac:dyDescent="0.25">
      <c r="A15" s="64" t="s">
        <v>0</v>
      </c>
      <c r="B15" s="65"/>
      <c r="C15" s="65">
        <v>150493.6</v>
      </c>
      <c r="D15" s="66">
        <v>0</v>
      </c>
      <c r="E15" s="66">
        <v>173825.74471592807</v>
      </c>
      <c r="F15" s="66">
        <v>0</v>
      </c>
      <c r="G15" s="66">
        <v>186001.49413520488</v>
      </c>
      <c r="H15" s="66">
        <v>0</v>
      </c>
      <c r="I15" s="66">
        <v>197715.26922793803</v>
      </c>
    </row>
  </sheetData>
  <mergeCells count="4">
    <mergeCell ref="D4:E5"/>
    <mergeCell ref="F4:G5"/>
    <mergeCell ref="H4:I5"/>
    <mergeCell ref="B4:C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80" fitToHeight="0" orientation="landscape" r:id="rId1"/>
  <headerFooter>
    <oddHeader>&amp;L&amp;D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баланси</vt:lpstr>
      <vt:lpstr>баланси </vt:lpstr>
      <vt:lpstr>баланси!Print_Area</vt:lpstr>
      <vt:lpstr>'баланси '!Print_Area</vt:lpstr>
      <vt:lpstr>'баланси '!Print_Titles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БЮ_1</dc:creator>
  <cp:lastModifiedBy>Мая Миланова</cp:lastModifiedBy>
  <cp:lastPrinted>2022-10-20T09:51:10Z</cp:lastPrinted>
  <dcterms:created xsi:type="dcterms:W3CDTF">2022-08-23T16:06:29Z</dcterms:created>
  <dcterms:modified xsi:type="dcterms:W3CDTF">2022-10-20T11:06:34Z</dcterms:modified>
</cp:coreProperties>
</file>